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Habib LOUAFI</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1165</t>
        </is>
      </c>
      <c r="C30" s="246" t="inlineStr">
        <is>
          <t>Réseaux et sécurité informatique</t>
        </is>
      </c>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inlineStr">
        <is>
          <t>INF 1500</t>
        </is>
      </c>
      <c r="C31" s="249" t="inlineStr">
        <is>
          <t>Cryptographie</t>
        </is>
      </c>
      <c r="D31" s="250" t="n"/>
      <c r="E31" s="251" t="n"/>
      <c r="G31" s="11" t="n"/>
      <c r="H31" s="11" t="n"/>
      <c r="I31" s="11" t="n"/>
      <c r="J31" s="11" t="n"/>
      <c r="K31" s="185" t="n"/>
      <c r="L31" s="11" t="n"/>
      <c r="M31" s="92">
        <f>G31+I31+K31</f>
        <v/>
      </c>
      <c r="N31" s="48">
        <f>M31*0.5</f>
        <v/>
      </c>
      <c r="P31" s="185" t="n">
        <v>15</v>
      </c>
      <c r="Q31" s="11" t="n"/>
      <c r="R31" s="185" t="n">
        <v>15</v>
      </c>
      <c r="S31" s="11" t="n"/>
      <c r="T31" s="185" t="n">
        <v>15</v>
      </c>
      <c r="U31" s="11" t="n"/>
      <c r="V31" s="47">
        <f>P31+R31+T31</f>
        <v/>
      </c>
      <c r="W31" s="48">
        <f>V31*1</f>
        <v/>
      </c>
      <c r="X31" s="99">
        <f>#REF!+#REF!+#REF!</f>
        <v/>
      </c>
      <c r="Y31" s="100">
        <f>X31*1</f>
        <v/>
      </c>
    </row>
    <row r="32" ht="16" customFormat="1" customHeight="1" s="41">
      <c r="B32" s="10" t="inlineStr">
        <is>
          <t>MAT 1010</t>
        </is>
      </c>
      <c r="C32" s="249" t="inlineStr">
        <is>
          <t>Mathématiques discrètes</t>
        </is>
      </c>
      <c r="D32" s="250" t="n"/>
      <c r="E32" s="251" t="n"/>
      <c r="G32" s="11" t="n"/>
      <c r="H32" s="11" t="n"/>
      <c r="I32" s="11" t="n"/>
      <c r="J32" s="11" t="n"/>
      <c r="K32" s="185" t="n"/>
      <c r="L32" s="11" t="n"/>
      <c r="M32" s="92">
        <f>G32+I32+K32</f>
        <v/>
      </c>
      <c r="N32" s="48">
        <f>M32*0.5</f>
        <v/>
      </c>
      <c r="P32" s="185" t="n">
        <v>50</v>
      </c>
      <c r="Q32" s="11" t="n"/>
      <c r="R32" s="185" t="n">
        <v>50</v>
      </c>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 1430</t>
        </is>
      </c>
      <c r="C54" s="274" t="inlineStr">
        <is>
          <t>Projet de fin d'études</t>
        </is>
      </c>
      <c r="D54" s="275" t="n"/>
      <c r="E54" s="15" t="n">
        <v>6</v>
      </c>
      <c r="G54" s="42" t="n">
        <v>1</v>
      </c>
      <c r="H54" s="9" t="n"/>
      <c r="I54" s="42" t="n">
        <v>1</v>
      </c>
      <c r="J54" s="9" t="n"/>
      <c r="K54" s="42" t="n"/>
      <c r="L54" s="9" t="n"/>
      <c r="M54" s="43">
        <f>G54+I54+K54</f>
        <v/>
      </c>
      <c r="N54" s="44">
        <f>M54*E54*1.75</f>
        <v/>
      </c>
      <c r="P54" s="57" t="n"/>
      <c r="Q54" s="57" t="n"/>
      <c r="V54" s="32" t="n"/>
    </row>
    <row r="55" ht="16" customFormat="1" customHeight="1" s="41">
      <c r="B55" s="10" t="inlineStr">
        <is>
          <t>MTI 6006R</t>
        </is>
      </c>
      <c r="C55" s="276" t="inlineStr">
        <is>
          <t>Cours dirigé</t>
        </is>
      </c>
      <c r="D55" s="277" t="n"/>
      <c r="E55" s="16" t="n">
        <v>6</v>
      </c>
      <c r="G55" s="46" t="n">
        <v>1</v>
      </c>
      <c r="H55" s="11" t="n"/>
      <c r="I55" s="46" t="n">
        <v>1</v>
      </c>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INF 6065</t>
        </is>
      </c>
      <c r="C78" s="262" t="inlineStr">
        <is>
          <t>Sécurité des réseaux et des systèmes informatiques</t>
        </is>
      </c>
      <c r="D78" s="263" t="n"/>
      <c r="E78" s="264" t="n"/>
      <c r="G78" s="42" t="n">
        <v>5</v>
      </c>
      <c r="H78" s="9" t="n"/>
      <c r="I78" s="42" t="n">
        <v>5</v>
      </c>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2026-06-03T23:51:33Z</dcterms:modified>
  <cp:lastModifiedBy>Lemire, Daniel</cp:lastModifiedBy>
  <cp:lastPrinted>2019-04-08T14:30:48Z</cp:lastPrinted>
</cp:coreProperties>
</file>